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tin\Documents\Academic Work\Teaching\Northeastern\CS1100\Excel\Slide Deck\"/>
    </mc:Choice>
  </mc:AlternateContent>
  <bookViews>
    <workbookView xWindow="0" yWindow="0" windowWidth="19690" windowHeight="8860"/>
  </bookViews>
  <sheets>
    <sheet name="Form Controls" sheetId="6" r:id="rId1"/>
    <sheet name="Computational Form" sheetId="3" r:id="rId2"/>
    <sheet name="Simple Form" sheetId="5" r:id="rId3"/>
    <sheet name="Form Data" sheetId="4" r:id="rId4"/>
    <sheet name="StartData" sheetId="2" r:id="rId5"/>
    <sheet name="GoalSeek" sheetId="1" r:id="rId6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5" l="1"/>
  <c r="C5" i="5"/>
  <c r="C3" i="5"/>
  <c r="C7" i="5"/>
  <c r="B9" i="5"/>
  <c r="B13" i="3"/>
  <c r="D11" i="3"/>
  <c r="D7" i="3"/>
  <c r="D5" i="3"/>
  <c r="D3" i="3"/>
  <c r="B7" i="2"/>
  <c r="B6" i="2"/>
  <c r="B9" i="2"/>
  <c r="I5" i="1"/>
  <c r="I6" i="1"/>
  <c r="I7" i="1"/>
  <c r="I8" i="1"/>
  <c r="I4" i="1"/>
  <c r="G5" i="1"/>
  <c r="H5" i="1"/>
  <c r="G6" i="1"/>
  <c r="H6" i="1"/>
  <c r="G7" i="1"/>
  <c r="H7" i="1"/>
  <c r="G8" i="1"/>
  <c r="H8" i="1"/>
  <c r="H4" i="1"/>
  <c r="G4" i="1"/>
  <c r="B7" i="1"/>
  <c r="B6" i="1"/>
  <c r="B9" i="1"/>
  <c r="E3" i="1"/>
</calcChain>
</file>

<file path=xl/sharedStrings.xml><?xml version="1.0" encoding="utf-8"?>
<sst xmlns="http://schemas.openxmlformats.org/spreadsheetml/2006/main" count="41" uniqueCount="22">
  <si>
    <t>Conference Break-Even Point</t>
  </si>
  <si>
    <t>Fixed</t>
  </si>
  <si>
    <t>Variable</t>
  </si>
  <si>
    <t>Attendees</t>
  </si>
  <si>
    <t>Profit</t>
  </si>
  <si>
    <t>Registration</t>
  </si>
  <si>
    <t>Expenses</t>
  </si>
  <si>
    <t>Income</t>
  </si>
  <si>
    <t>B6</t>
  </si>
  <si>
    <t>B7</t>
  </si>
  <si>
    <t>Charter Cost Estimator</t>
  </si>
  <si>
    <t>Number of Guests:</t>
  </si>
  <si>
    <t>Departure Port:</t>
  </si>
  <si>
    <t>Falmouth</t>
  </si>
  <si>
    <t>Oak Bluffs</t>
  </si>
  <si>
    <t>Edgartown</t>
  </si>
  <si>
    <t>Nantucket</t>
  </si>
  <si>
    <t>Hyannis</t>
  </si>
  <si>
    <t>Lake Tashmoo</t>
  </si>
  <si>
    <t>Destination:</t>
  </si>
  <si>
    <t>Food &amp; Beverages?</t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</si>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</sst>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6" fillId="0" borderId="0" xfId="0" applyFont="1"/>
    <xf numFmtId="44" fontId="0" fillId="0" borderId="0" xfId="7" applyFont="1"/>
    <xf numFmtId="0" fontId="5" fillId="0" borderId="0" xfId="0" applyFont="1"/>
    <xf numFmtId="44" fontId="0" fillId="0" borderId="0" xfId="0" applyNumberFormat="1"/>
    <xf numFmtId="44" fontId="0" fillId="2" borderId="0" xfId="7" applyFont="1" applyFill="1"/>
  </cellXfs>
  <cellStyles count="8">
    <cellStyle name="Currency" xfId="7" builtinId="4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5" fmlaLink="$D$2" fmlaRange="'Form Data'!$A$1:$A$11" noThreeD="1" sel="4" val="0"/>
</file>

<file path=xl/ctrlProps/ctrlProp2.xml><?xml version="1.0" encoding="utf-8"?>
<formControlPr xmlns="http://schemas.microsoft.com/office/spreadsheetml/2009/9/main" objectType="Drop" dropStyle="combo" dx="25" fmlaLink="$C$3" fmlaRange="'Form Data'!$A$1:$A$11" noThreeD="1" sel="4" val="0"/>
</file>

<file path=xl/ctrlProps/ctrlProp3.xml><?xml version="1.0" encoding="utf-8"?>
<formControlPr xmlns="http://schemas.microsoft.com/office/spreadsheetml/2009/9/main" objectType="Drop" dropStyle="combo" dx="25" fmlaLink="$C$5" fmlaRange="'Form Data'!$C$1:$C$2" noThreeD="1" sel="2" val="0"/>
</file>

<file path=xl/ctrlProps/ctrlProp4.xml><?xml version="1.0" encoding="utf-8"?>
<formControlPr xmlns="http://schemas.microsoft.com/office/spreadsheetml/2009/9/main" objectType="List" dx="31" fmlaLink="$C$7" fmlaRange="'Form Data'!$C$1:$C$6" noThreeD="1" sel="4" val="2"/>
</file>

<file path=xl/ctrlProps/ctrlProp5.xml><?xml version="1.0" encoding="utf-8"?>
<formControlPr xmlns="http://schemas.microsoft.com/office/spreadsheetml/2009/9/main" objectType="CheckBox" checked="Checked" fmlaLink="$C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0</xdr:row>
          <xdr:rowOff>171450</xdr:rowOff>
        </xdr:from>
        <xdr:to>
          <xdr:col>2</xdr:col>
          <xdr:colOff>603250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</xdr:row>
          <xdr:rowOff>0</xdr:rowOff>
        </xdr:from>
        <xdr:to>
          <xdr:col>1</xdr:col>
          <xdr:colOff>1377950</xdr:colOff>
          <xdr:row>2</xdr:row>
          <xdr:rowOff>182880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6350</xdr:rowOff>
        </xdr:from>
        <xdr:to>
          <xdr:col>1</xdr:col>
          <xdr:colOff>1377950</xdr:colOff>
          <xdr:row>5</xdr:row>
          <xdr:rowOff>5080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6</xdr:row>
          <xdr:rowOff>0</xdr:rowOff>
        </xdr:from>
        <xdr:to>
          <xdr:col>1</xdr:col>
          <xdr:colOff>1377950</xdr:colOff>
          <xdr:row>9</xdr:row>
          <xdr:rowOff>0</xdr:rowOff>
        </xdr:to>
        <xdr:sp macro="" textlink="">
          <xdr:nvSpPr>
            <xdr:cNvPr id="1030" name="List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0</xdr:rowOff>
        </xdr:from>
        <xdr:to>
          <xdr:col>1</xdr:col>
          <xdr:colOff>1409700</xdr:colOff>
          <xdr:row>11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Food &amp; Beverages?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2"/>
  <sheetViews>
    <sheetView tabSelected="1" workbookViewId="0">
      <selection activeCell="A5" sqref="A5"/>
    </sheetView>
  </sheetViews>
  <sheetFormatPr defaultRowHeight="14.5" x14ac:dyDescent="0.35"/>
  <cols>
    <col min="1" max="1" width="17.6328125" customWidth="1"/>
  </cols>
  <sheetData>
    <row r="2" spans="1:4" x14ac:dyDescent="0.35">
      <c r="A2" t="s">
        <v>11</v>
      </c>
      <c r="D2">
        <v>4</v>
      </c>
    </row>
  </sheetData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0</xdr:row>
                    <xdr:rowOff>171450</xdr:rowOff>
                  </from>
                  <to>
                    <xdr:col>2</xdr:col>
                    <xdr:colOff>603250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B20" sqref="B20"/>
    </sheetView>
  </sheetViews>
  <sheetFormatPr defaultRowHeight="14.5" x14ac:dyDescent="0.35"/>
  <cols>
    <col min="1" max="1" width="26.26953125" customWidth="1"/>
    <col min="2" max="2" width="20.36328125" customWidth="1"/>
    <col min="3" max="3" width="9.453125" hidden="1" customWidth="1"/>
    <col min="4" max="4" width="10.453125" hidden="1" customWidth="1"/>
  </cols>
  <sheetData>
    <row r="1" spans="1:4" ht="18.5" x14ac:dyDescent="0.45">
      <c r="A1" s="2" t="s">
        <v>10</v>
      </c>
    </row>
    <row r="3" spans="1:4" x14ac:dyDescent="0.35">
      <c r="A3" t="s">
        <v>11</v>
      </c>
      <c r="C3">
        <v>4</v>
      </c>
      <c r="D3" s="5">
        <f>C3*'Form Data'!C11</f>
        <v>100</v>
      </c>
    </row>
    <row r="4" spans="1:4" ht="6" customHeight="1" x14ac:dyDescent="0.35"/>
    <row r="5" spans="1:4" x14ac:dyDescent="0.35">
      <c r="A5" t="s">
        <v>12</v>
      </c>
      <c r="C5">
        <v>2</v>
      </c>
      <c r="D5">
        <f>INDEX('Form Data'!C1:E6,C5,2)</f>
        <v>100</v>
      </c>
    </row>
    <row r="6" spans="1:4" ht="5.5" customHeight="1" x14ac:dyDescent="0.35"/>
    <row r="7" spans="1:4" x14ac:dyDescent="0.35">
      <c r="A7" t="s">
        <v>19</v>
      </c>
      <c r="C7">
        <v>4</v>
      </c>
      <c r="D7">
        <f>INDEX('Form Data'!C1:E6,C7,3)</f>
        <v>1500</v>
      </c>
    </row>
    <row r="10" spans="1:4" ht="5" customHeight="1" x14ac:dyDescent="0.35"/>
    <row r="11" spans="1:4" x14ac:dyDescent="0.35">
      <c r="C11" t="b">
        <v>1</v>
      </c>
      <c r="D11">
        <f>IF(C11=TRUE,D3,0)</f>
        <v>100</v>
      </c>
    </row>
    <row r="13" spans="1:4" x14ac:dyDescent="0.35">
      <c r="A13" s="4" t="s">
        <v>21</v>
      </c>
      <c r="B13" s="6">
        <f>SUM(D5:D11)</f>
        <v>1700</v>
      </c>
    </row>
  </sheetData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1</xdr:col>
                    <xdr:colOff>6350</xdr:colOff>
                    <xdr:row>2</xdr:row>
                    <xdr:rowOff>0</xdr:rowOff>
                  </from>
                  <to>
                    <xdr:col>1</xdr:col>
                    <xdr:colOff>1377950</xdr:colOff>
                    <xdr:row>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6350</xdr:rowOff>
                  </from>
                  <to>
                    <xdr:col>1</xdr:col>
                    <xdr:colOff>1377950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List Box 6">
              <controlPr defaultSize="0" autoLine="0" autoPict="0">
                <anchor moveWithCells="1">
                  <from>
                    <xdr:col>1</xdr:col>
                    <xdr:colOff>6350</xdr:colOff>
                    <xdr:row>6</xdr:row>
                    <xdr:rowOff>0</xdr:rowOff>
                  </from>
                  <to>
                    <xdr:col>1</xdr:col>
                    <xdr:colOff>1377950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Food &amp; Beverages?">
                <anchor moveWithCells="1">
                  <from>
                    <xdr:col>1</xdr:col>
                    <xdr:colOff>6350</xdr:colOff>
                    <xdr:row>10</xdr:row>
                    <xdr:rowOff>0</xdr:rowOff>
                  </from>
                  <to>
                    <xdr:col>1</xdr:col>
                    <xdr:colOff>1409700</xdr:colOff>
                    <xdr:row>11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9" sqref="E9"/>
    </sheetView>
  </sheetViews>
  <sheetFormatPr defaultRowHeight="14.5" x14ac:dyDescent="0.35"/>
  <cols>
    <col min="1" max="1" width="21.36328125" customWidth="1"/>
    <col min="2" max="2" width="11.08984375" customWidth="1"/>
    <col min="3" max="3" width="0" hidden="1" customWidth="1"/>
  </cols>
  <sheetData>
    <row r="1" spans="1:3" ht="18.5" x14ac:dyDescent="0.45">
      <c r="A1" s="2" t="s">
        <v>10</v>
      </c>
    </row>
    <row r="3" spans="1:3" x14ac:dyDescent="0.35">
      <c r="A3" t="s">
        <v>11</v>
      </c>
      <c r="B3">
        <v>4</v>
      </c>
      <c r="C3" s="5">
        <f>B3*'Form Data'!C11</f>
        <v>100</v>
      </c>
    </row>
    <row r="5" spans="1:3" x14ac:dyDescent="0.35">
      <c r="A5" t="s">
        <v>12</v>
      </c>
      <c r="B5" t="s">
        <v>14</v>
      </c>
      <c r="C5">
        <f>VLOOKUP(B5,'Form Data'!C1:D2,2,FALSE)</f>
        <v>100</v>
      </c>
    </row>
    <row r="6" spans="1:3" x14ac:dyDescent="0.35">
      <c r="A6" t="s">
        <v>19</v>
      </c>
      <c r="B6" t="s">
        <v>16</v>
      </c>
      <c r="C6">
        <f>VLOOKUP(B6,'Form Data'!C1:E6,3,FALSE)</f>
        <v>1500</v>
      </c>
    </row>
    <row r="7" spans="1:3" x14ac:dyDescent="0.35">
      <c r="A7" t="s">
        <v>20</v>
      </c>
      <c r="B7" t="b">
        <v>1</v>
      </c>
      <c r="C7">
        <f>IF(B7=TRUE,C3,0)</f>
        <v>100</v>
      </c>
    </row>
    <row r="9" spans="1:3" x14ac:dyDescent="0.35">
      <c r="A9" s="4" t="s">
        <v>21</v>
      </c>
      <c r="B9" s="6">
        <f>SUM(C5:C7)</f>
        <v>1700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7" sqref="E7"/>
    </sheetView>
  </sheetViews>
  <sheetFormatPr defaultRowHeight="14.5" x14ac:dyDescent="0.35"/>
  <cols>
    <col min="3" max="3" width="15.90625" customWidth="1"/>
    <col min="5" max="5" width="10.08984375" bestFit="1" customWidth="1"/>
  </cols>
  <sheetData>
    <row r="1" spans="1:5" x14ac:dyDescent="0.35">
      <c r="A1">
        <v>1</v>
      </c>
      <c r="C1" t="s">
        <v>13</v>
      </c>
      <c r="D1" s="3">
        <v>0</v>
      </c>
      <c r="E1" s="3">
        <v>100</v>
      </c>
    </row>
    <row r="2" spans="1:5" x14ac:dyDescent="0.35">
      <c r="A2">
        <v>2</v>
      </c>
      <c r="C2" t="s">
        <v>14</v>
      </c>
      <c r="D2" s="3">
        <v>100</v>
      </c>
      <c r="E2" s="3">
        <v>200</v>
      </c>
    </row>
    <row r="3" spans="1:5" x14ac:dyDescent="0.35">
      <c r="A3">
        <v>3</v>
      </c>
      <c r="C3" t="s">
        <v>15</v>
      </c>
      <c r="D3" s="3"/>
      <c r="E3" s="3">
        <v>500</v>
      </c>
    </row>
    <row r="4" spans="1:5" x14ac:dyDescent="0.35">
      <c r="A4">
        <v>4</v>
      </c>
      <c r="C4" t="s">
        <v>16</v>
      </c>
      <c r="D4" s="3"/>
      <c r="E4" s="3">
        <v>1500</v>
      </c>
    </row>
    <row r="5" spans="1:5" x14ac:dyDescent="0.35">
      <c r="A5">
        <v>5</v>
      </c>
      <c r="C5" t="s">
        <v>17</v>
      </c>
      <c r="D5" s="3"/>
      <c r="E5" s="3">
        <v>800</v>
      </c>
    </row>
    <row r="6" spans="1:5" x14ac:dyDescent="0.35">
      <c r="A6">
        <v>6</v>
      </c>
      <c r="C6" t="s">
        <v>18</v>
      </c>
      <c r="D6" s="3"/>
      <c r="E6" s="3">
        <v>800</v>
      </c>
    </row>
    <row r="7" spans="1:5" x14ac:dyDescent="0.35">
      <c r="A7">
        <v>8</v>
      </c>
    </row>
    <row r="8" spans="1:5" x14ac:dyDescent="0.35">
      <c r="A8">
        <v>9</v>
      </c>
    </row>
    <row r="9" spans="1:5" x14ac:dyDescent="0.35">
      <c r="A9">
        <v>10</v>
      </c>
    </row>
    <row r="10" spans="1:5" x14ac:dyDescent="0.35">
      <c r="A10">
        <v>11</v>
      </c>
    </row>
    <row r="11" spans="1:5" x14ac:dyDescent="0.35">
      <c r="A11">
        <v>12</v>
      </c>
      <c r="C11" s="3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6" sqref="B16"/>
    </sheetView>
  </sheetViews>
  <sheetFormatPr defaultColWidth="10.90625" defaultRowHeight="14.5" x14ac:dyDescent="0.35"/>
  <sheetData>
    <row r="1" spans="1:2" x14ac:dyDescent="0.35">
      <c r="A1" t="s">
        <v>0</v>
      </c>
    </row>
    <row r="3" spans="1:2" x14ac:dyDescent="0.35">
      <c r="A3" t="s">
        <v>1</v>
      </c>
      <c r="B3">
        <v>10000</v>
      </c>
    </row>
    <row r="4" spans="1:2" x14ac:dyDescent="0.35">
      <c r="A4" t="s">
        <v>2</v>
      </c>
      <c r="B4">
        <v>200</v>
      </c>
    </row>
    <row r="5" spans="1:2" x14ac:dyDescent="0.35">
      <c r="A5" t="s">
        <v>5</v>
      </c>
      <c r="B5">
        <v>300</v>
      </c>
    </row>
    <row r="6" spans="1:2" x14ac:dyDescent="0.35">
      <c r="A6" t="s">
        <v>6</v>
      </c>
      <c r="B6">
        <f>B3+B4*B8</f>
        <v>30000</v>
      </c>
    </row>
    <row r="7" spans="1:2" x14ac:dyDescent="0.35">
      <c r="A7" t="s">
        <v>7</v>
      </c>
      <c r="B7">
        <f>B5*B8</f>
        <v>30000</v>
      </c>
    </row>
    <row r="8" spans="1:2" x14ac:dyDescent="0.35">
      <c r="A8" t="s">
        <v>3</v>
      </c>
      <c r="B8">
        <v>100</v>
      </c>
    </row>
    <row r="9" spans="1:2" x14ac:dyDescent="0.35">
      <c r="A9" t="s">
        <v>4</v>
      </c>
      <c r="B9">
        <f>B7-B6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4" sqref="I14"/>
    </sheetView>
  </sheetViews>
  <sheetFormatPr defaultColWidth="8.81640625" defaultRowHeight="14.5" x14ac:dyDescent="0.35"/>
  <cols>
    <col min="1" max="1" width="12.81640625" customWidth="1"/>
    <col min="2" max="2" width="13.453125" customWidth="1"/>
  </cols>
  <sheetData>
    <row r="1" spans="1:10" x14ac:dyDescent="0.35">
      <c r="A1" t="s">
        <v>0</v>
      </c>
    </row>
    <row r="2" spans="1:10" x14ac:dyDescent="0.35">
      <c r="E2" t="s">
        <v>4</v>
      </c>
      <c r="G2" t="s">
        <v>8</v>
      </c>
      <c r="H2" t="s">
        <v>9</v>
      </c>
      <c r="I2" t="s">
        <v>4</v>
      </c>
    </row>
    <row r="3" spans="1:10" x14ac:dyDescent="0.35">
      <c r="A3" t="s">
        <v>1</v>
      </c>
      <c r="B3">
        <v>10000</v>
      </c>
      <c r="D3" t="s">
        <v>3</v>
      </c>
      <c r="E3">
        <f>B9</f>
        <v>0</v>
      </c>
    </row>
    <row r="4" spans="1:10" x14ac:dyDescent="0.35">
      <c r="A4" t="s">
        <v>2</v>
      </c>
      <c r="B4">
        <v>200</v>
      </c>
      <c r="D4">
        <v>80</v>
      </c>
      <c r="E4">
        <f t="dataTable" ref="E4:E8" dt2D="0" dtr="0" r1="B8"/>
        <v>-2000</v>
      </c>
      <c r="G4">
        <f>$B$3+$B$4*D4</f>
        <v>26000</v>
      </c>
      <c r="H4">
        <f>$B$5*D4</f>
        <v>24000</v>
      </c>
      <c r="I4">
        <f>$B$5*D4-($B$3+$B$4*D4)</f>
        <v>-2000</v>
      </c>
    </row>
    <row r="5" spans="1:10" x14ac:dyDescent="0.35">
      <c r="A5" t="s">
        <v>5</v>
      </c>
      <c r="B5">
        <v>300</v>
      </c>
      <c r="D5">
        <v>90</v>
      </c>
      <c r="E5">
        <v>-1000</v>
      </c>
      <c r="G5">
        <f t="shared" ref="G5:G8" si="0">$B$3+$B$4*D5</f>
        <v>28000</v>
      </c>
      <c r="H5">
        <f t="shared" ref="H5:H8" si="1">$B$5*D5</f>
        <v>27000</v>
      </c>
      <c r="I5">
        <f t="shared" ref="I5:I8" si="2">$B$5*D5-($B$3+$B$4*D5)</f>
        <v>-1000</v>
      </c>
    </row>
    <row r="6" spans="1:10" x14ac:dyDescent="0.35">
      <c r="A6" t="s">
        <v>6</v>
      </c>
      <c r="B6">
        <f>B3+B4*B8</f>
        <v>30000</v>
      </c>
      <c r="D6">
        <v>100</v>
      </c>
      <c r="E6">
        <v>0</v>
      </c>
      <c r="G6">
        <f t="shared" si="0"/>
        <v>30000</v>
      </c>
      <c r="H6">
        <f t="shared" si="1"/>
        <v>30000</v>
      </c>
      <c r="I6">
        <f t="shared" si="2"/>
        <v>0</v>
      </c>
    </row>
    <row r="7" spans="1:10" x14ac:dyDescent="0.35">
      <c r="A7" t="s">
        <v>7</v>
      </c>
      <c r="B7">
        <f>B5*B8</f>
        <v>30000</v>
      </c>
      <c r="D7">
        <v>110</v>
      </c>
      <c r="E7">
        <v>1000</v>
      </c>
      <c r="G7">
        <f t="shared" si="0"/>
        <v>32000</v>
      </c>
      <c r="H7">
        <f t="shared" si="1"/>
        <v>33000</v>
      </c>
      <c r="I7">
        <f t="shared" si="2"/>
        <v>1000</v>
      </c>
      <c r="J7" s="1"/>
    </row>
    <row r="8" spans="1:10" x14ac:dyDescent="0.35">
      <c r="A8" t="s">
        <v>3</v>
      </c>
      <c r="B8">
        <v>100</v>
      </c>
      <c r="D8">
        <v>120</v>
      </c>
      <c r="E8">
        <v>2000</v>
      </c>
      <c r="G8">
        <f t="shared" si="0"/>
        <v>34000</v>
      </c>
      <c r="H8">
        <f t="shared" si="1"/>
        <v>36000</v>
      </c>
      <c r="I8">
        <f t="shared" si="2"/>
        <v>2000</v>
      </c>
      <c r="J8" s="1"/>
    </row>
    <row r="9" spans="1:10" x14ac:dyDescent="0.35">
      <c r="A9" t="s">
        <v>4</v>
      </c>
      <c r="B9">
        <f>B7-B6</f>
        <v>0</v>
      </c>
      <c r="J9" s="1"/>
    </row>
    <row r="10" spans="1:10" x14ac:dyDescent="0.35">
      <c r="J10" s="1"/>
    </row>
    <row r="11" spans="1:10" x14ac:dyDescent="0.35">
      <c r="J11" s="1"/>
    </row>
    <row r="12" spans="1:10" x14ac:dyDescent="0.35">
      <c r="J12" s="1"/>
    </row>
    <row r="13" spans="1:10" x14ac:dyDescent="0.35">
      <c r="J13" s="1"/>
    </row>
    <row r="14" spans="1:10" x14ac:dyDescent="0.35">
      <c r="J14" s="1"/>
    </row>
    <row r="15" spans="1:10" x14ac:dyDescent="0.35">
      <c r="J15" s="1"/>
    </row>
    <row r="16" spans="1:10" x14ac:dyDescent="0.35">
      <c r="J16" s="1"/>
    </row>
    <row r="17" spans="10:10" x14ac:dyDescent="0.35">
      <c r="J17" s="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Controls</vt:lpstr>
      <vt:lpstr>Computational Form</vt:lpstr>
      <vt:lpstr>Simple Form</vt:lpstr>
      <vt:lpstr>Form Data</vt:lpstr>
      <vt:lpstr>StartData</vt:lpstr>
      <vt:lpstr>GoalSeek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Lieberherr</dc:creator>
  <cp:lastModifiedBy>Martin Schedlbauer</cp:lastModifiedBy>
  <dcterms:created xsi:type="dcterms:W3CDTF">2015-02-24T15:21:57Z</dcterms:created>
  <dcterms:modified xsi:type="dcterms:W3CDTF">2015-03-03T03:31:48Z</dcterms:modified>
</cp:coreProperties>
</file>