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rtin\Downloads\"/>
    </mc:Choice>
  </mc:AlternateContent>
  <bookViews>
    <workbookView xWindow="0" yWindow="0" windowWidth="25600" windowHeight="16060" tabRatio="500"/>
  </bookViews>
  <sheets>
    <sheet name="Address Data" sheetId="3" r:id="rId1"/>
    <sheet name="Solution" sheetId="4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" i="4" l="1"/>
  <c r="I2" i="4"/>
  <c r="J2" i="4"/>
  <c r="E2" i="4"/>
  <c r="H3" i="4"/>
  <c r="I3" i="4"/>
  <c r="J3" i="4"/>
  <c r="E3" i="4"/>
  <c r="H4" i="4"/>
  <c r="I4" i="4"/>
  <c r="J4" i="4"/>
  <c r="E4" i="4"/>
  <c r="H5" i="4"/>
  <c r="I5" i="4"/>
  <c r="J5" i="4"/>
  <c r="E5" i="4"/>
  <c r="H6" i="4"/>
  <c r="I6" i="4"/>
  <c r="J6" i="4"/>
  <c r="E6" i="4"/>
  <c r="H7" i="4"/>
  <c r="I7" i="4"/>
  <c r="J7" i="4"/>
  <c r="E7" i="4"/>
  <c r="H8" i="4"/>
  <c r="I8" i="4"/>
  <c r="J8" i="4"/>
  <c r="E8" i="4"/>
  <c r="N10" i="4"/>
  <c r="O2" i="4"/>
  <c r="O3" i="4"/>
  <c r="O4" i="4"/>
  <c r="O5" i="4"/>
  <c r="O6" i="4"/>
  <c r="O7" i="4"/>
  <c r="O8" i="4"/>
  <c r="O9" i="4"/>
  <c r="N2" i="4"/>
  <c r="N3" i="4"/>
  <c r="N4" i="4"/>
  <c r="N5" i="4"/>
  <c r="N6" i="4"/>
  <c r="N7" i="4"/>
  <c r="N8" i="4"/>
  <c r="N9" i="4"/>
  <c r="K8" i="4"/>
  <c r="L8" i="4"/>
  <c r="M8" i="4"/>
  <c r="G8" i="4"/>
  <c r="F8" i="4"/>
  <c r="D8" i="4"/>
  <c r="C8" i="4"/>
  <c r="B8" i="4"/>
  <c r="K7" i="4"/>
  <c r="L7" i="4"/>
  <c r="M7" i="4"/>
  <c r="G7" i="4"/>
  <c r="F7" i="4"/>
  <c r="D7" i="4"/>
  <c r="C7" i="4"/>
  <c r="B7" i="4"/>
  <c r="K6" i="4"/>
  <c r="L6" i="4"/>
  <c r="M6" i="4"/>
  <c r="G6" i="4"/>
  <c r="F6" i="4"/>
  <c r="D6" i="4"/>
  <c r="C6" i="4"/>
  <c r="B6" i="4"/>
  <c r="K5" i="4"/>
  <c r="L5" i="4"/>
  <c r="M5" i="4"/>
  <c r="G5" i="4"/>
  <c r="F5" i="4"/>
  <c r="D5" i="4"/>
  <c r="C5" i="4"/>
  <c r="B5" i="4"/>
  <c r="K4" i="4"/>
  <c r="L4" i="4"/>
  <c r="M4" i="4"/>
  <c r="G4" i="4"/>
  <c r="F4" i="4"/>
  <c r="D4" i="4"/>
  <c r="C4" i="4"/>
  <c r="B4" i="4"/>
  <c r="K3" i="4"/>
  <c r="L3" i="4"/>
  <c r="M3" i="4"/>
  <c r="G3" i="4"/>
  <c r="F3" i="4"/>
  <c r="D3" i="4"/>
  <c r="C3" i="4"/>
  <c r="B3" i="4"/>
  <c r="K2" i="4"/>
  <c r="L2" i="4"/>
  <c r="M2" i="4"/>
  <c r="G2" i="4"/>
  <c r="F2" i="4"/>
  <c r="D2" i="4"/>
  <c r="C2" i="4"/>
  <c r="B2" i="4"/>
</calcChain>
</file>

<file path=xl/sharedStrings.xml><?xml version="1.0" encoding="utf-8"?>
<sst xmlns="http://schemas.openxmlformats.org/spreadsheetml/2006/main" count="30" uniqueCount="21">
  <si>
    <t>Address</t>
  </si>
  <si>
    <t>First Name</t>
  </si>
  <si>
    <t>MARY JONES, 123 Huntington Av, Boston, MA 02777</t>
  </si>
  <si>
    <t>Zip</t>
  </si>
  <si>
    <t>State</t>
  </si>
  <si>
    <t>James Mattiews, 83 Huntington Av, Boston, MA 02777</t>
  </si>
  <si>
    <t>Boston</t>
  </si>
  <si>
    <t>Last Name</t>
  </si>
  <si>
    <t>Oklahoma</t>
  </si>
  <si>
    <t>Lily Stelli, 231 Mass av, BOSTON, MA 02777</t>
  </si>
  <si>
    <t>MAUREEN BROWN, 54 E PEAR ST, OKLAHOMA, OK 73102</t>
  </si>
  <si>
    <t>Emma Taylor, 87 Read ST, OKLAHOMA, OK 73102</t>
  </si>
  <si>
    <t>Bob Vicks, 311 Washington st, OKLAHOMA, OK 73102</t>
  </si>
  <si>
    <t>Natalia kelly, 231 stelly av, BOSTON, MA 02777</t>
  </si>
  <si>
    <t>City</t>
  </si>
  <si>
    <t>ProperName</t>
  </si>
  <si>
    <t>FullName</t>
  </si>
  <si>
    <t>SpaceInName</t>
  </si>
  <si>
    <t>2ndComma</t>
  </si>
  <si>
    <t>1stComma</t>
  </si>
  <si>
    <t>3rdComma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</si>
</sst>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Font="1"/>
    <xf numFmtId="0" fontId="3" fillId="0" borderId="0" xfId="0" applyFont="1"/>
    <xf numFmtId="0" fontId="4" fillId="2" borderId="1" xfId="0" applyFont="1" applyFill="1" applyBorder="1"/>
    <xf numFmtId="0" fontId="0" fillId="0" borderId="0" xfId="0" applyAlignment="1">
      <alignment horizontal="center"/>
    </xf>
    <xf numFmtId="0" fontId="4" fillId="3" borderId="1" xfId="0" applyFont="1" applyFill="1" applyBorder="1"/>
    <xf numFmtId="0" fontId="4" fillId="3" borderId="0" xfId="0" applyFont="1" applyFill="1" applyBorder="1"/>
    <xf numFmtId="0" fontId="4" fillId="4" borderId="1" xfId="0" applyFont="1" applyFill="1" applyBorder="1"/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B8" sqref="B8"/>
    </sheetView>
  </sheetViews>
  <sheetFormatPr defaultColWidth="10.6640625" defaultRowHeight="15.5" x14ac:dyDescent="0.35"/>
  <cols>
    <col min="1" max="1" width="48.9140625" customWidth="1"/>
  </cols>
  <sheetData>
    <row r="1" spans="1:1" x14ac:dyDescent="0.35">
      <c r="A1" s="3" t="s">
        <v>0</v>
      </c>
    </row>
    <row r="2" spans="1:1" x14ac:dyDescent="0.35">
      <c r="A2" s="1" t="s">
        <v>10</v>
      </c>
    </row>
    <row r="3" spans="1:1" x14ac:dyDescent="0.35">
      <c r="A3" s="1" t="s">
        <v>2</v>
      </c>
    </row>
    <row r="4" spans="1:1" x14ac:dyDescent="0.35">
      <c r="A4" s="1" t="s">
        <v>5</v>
      </c>
    </row>
    <row r="5" spans="1:1" x14ac:dyDescent="0.35">
      <c r="A5" s="2" t="s">
        <v>11</v>
      </c>
    </row>
    <row r="6" spans="1:1" x14ac:dyDescent="0.35">
      <c r="A6" s="2" t="s">
        <v>12</v>
      </c>
    </row>
    <row r="7" spans="1:1" x14ac:dyDescent="0.35">
      <c r="A7" s="1" t="s">
        <v>9</v>
      </c>
    </row>
    <row r="8" spans="1:1" x14ac:dyDescent="0.35">
      <c r="A8" s="1" t="s">
        <v>13</v>
      </c>
    </row>
  </sheetData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opLeftCell="B1" workbookViewId="0">
      <selection activeCell="N10" sqref="N10"/>
    </sheetView>
  </sheetViews>
  <sheetFormatPr defaultColWidth="10.6640625" defaultRowHeight="15.5" x14ac:dyDescent="0.35"/>
  <cols>
    <col min="1" max="1" width="48.9140625" customWidth="1"/>
    <col min="2" max="2" width="12.6640625" customWidth="1"/>
    <col min="3" max="3" width="10.83203125" customWidth="1"/>
    <col min="4" max="4" width="19.25" customWidth="1"/>
    <col min="5" max="5" width="12.75" customWidth="1"/>
    <col min="6" max="6" width="7.33203125" customWidth="1"/>
    <col min="7" max="7" width="9" customWidth="1"/>
    <col min="8" max="10" width="0" hidden="1" customWidth="1"/>
    <col min="11" max="11" width="20.75" hidden="1" customWidth="1"/>
    <col min="12" max="12" width="16.25" hidden="1" customWidth="1"/>
    <col min="13" max="13" width="12.5" hidden="1" customWidth="1"/>
  </cols>
  <sheetData>
    <row r="1" spans="1:15" x14ac:dyDescent="0.35">
      <c r="A1" s="3" t="s">
        <v>0</v>
      </c>
      <c r="B1" s="3" t="s">
        <v>1</v>
      </c>
      <c r="C1" s="3" t="s">
        <v>7</v>
      </c>
      <c r="D1" s="3" t="s">
        <v>0</v>
      </c>
      <c r="E1" s="3" t="s">
        <v>14</v>
      </c>
      <c r="F1" s="3" t="s">
        <v>4</v>
      </c>
      <c r="G1" s="3" t="s">
        <v>3</v>
      </c>
      <c r="H1" s="5" t="s">
        <v>19</v>
      </c>
      <c r="I1" s="6" t="s">
        <v>18</v>
      </c>
      <c r="J1" s="6" t="s">
        <v>20</v>
      </c>
      <c r="K1" s="6" t="s">
        <v>16</v>
      </c>
      <c r="L1" s="6" t="s">
        <v>15</v>
      </c>
      <c r="M1" s="6" t="s">
        <v>17</v>
      </c>
      <c r="N1" s="7" t="s">
        <v>6</v>
      </c>
      <c r="O1" s="7" t="s">
        <v>8</v>
      </c>
    </row>
    <row r="2" spans="1:15" x14ac:dyDescent="0.35">
      <c r="A2" s="1" t="s">
        <v>10</v>
      </c>
      <c r="B2" t="str">
        <f>LEFT(L2,M2-1)</f>
        <v>Maureen</v>
      </c>
      <c r="C2" t="str">
        <f>MID(L2,M2+1,LEN(L2))</f>
        <v>Brown</v>
      </c>
      <c r="D2" t="str">
        <f>PROPER(MID(A2,H2+2,I2-H2-2))</f>
        <v>54 E Pear St</v>
      </c>
      <c r="E2" t="str">
        <f>PROPER(MID(A2,I2+2,J2-I2-2))</f>
        <v>Oklahoma</v>
      </c>
      <c r="F2" t="str">
        <f>MID(A2,J2+2,2)</f>
        <v>OK</v>
      </c>
      <c r="G2" t="str">
        <f>RIGHT(A2,5)</f>
        <v>73102</v>
      </c>
      <c r="H2" s="4">
        <f>FIND(",",A2)</f>
        <v>14</v>
      </c>
      <c r="I2" s="4">
        <f>FIND(",",A2,H2+1)</f>
        <v>28</v>
      </c>
      <c r="J2" s="4">
        <f>FIND(",",A2,I2+1)</f>
        <v>38</v>
      </c>
      <c r="K2" t="str">
        <f>LEFT(A2,H2-1)</f>
        <v>MAUREEN BROWN</v>
      </c>
      <c r="L2" t="str">
        <f>PROPER(K2)</f>
        <v>Maureen Brown</v>
      </c>
      <c r="M2">
        <f>FIND(" ",L2)</f>
        <v>8</v>
      </c>
      <c r="N2" t="str">
        <f>IF($E2=N$1,1,"")</f>
        <v/>
      </c>
      <c r="O2">
        <f>IF($E2=O$1,1,"")</f>
        <v>1</v>
      </c>
    </row>
    <row r="3" spans="1:15" x14ac:dyDescent="0.35">
      <c r="A3" s="1" t="s">
        <v>2</v>
      </c>
      <c r="B3" t="str">
        <f t="shared" ref="B3:B8" si="0">LEFT(L3,M3-1)</f>
        <v>Mary</v>
      </c>
      <c r="C3" t="str">
        <f t="shared" ref="C3:C8" si="1">MID(L3,M3+1,LEN(L3))</f>
        <v>Jones</v>
      </c>
      <c r="D3" t="str">
        <f t="shared" ref="D3:D8" si="2">PROPER(MID(A3,H3+2,I3-H3-2))</f>
        <v>123 Huntington Av</v>
      </c>
      <c r="E3" t="str">
        <f t="shared" ref="E3:E8" si="3">PROPER(MID(A3,I3+2,J3-I3-2))</f>
        <v>Boston</v>
      </c>
      <c r="F3" t="str">
        <f t="shared" ref="F3:F8" si="4">MID(A3,J3+2,2)</f>
        <v>MA</v>
      </c>
      <c r="G3" t="str">
        <f t="shared" ref="G3:G8" si="5">RIGHT(A3,5)</f>
        <v>02777</v>
      </c>
      <c r="H3" s="4">
        <f t="shared" ref="H3:H8" si="6">FIND(",",A3)</f>
        <v>11</v>
      </c>
      <c r="I3" s="4">
        <f t="shared" ref="I3:I8" si="7">FIND(",",A3,H3+1)</f>
        <v>30</v>
      </c>
      <c r="J3" s="4">
        <f t="shared" ref="J3:J8" si="8">FIND(",",A3,I3+1)</f>
        <v>38</v>
      </c>
      <c r="K3" t="str">
        <f t="shared" ref="K3:K8" si="9">LEFT(A3,H3-1)</f>
        <v>MARY JONES</v>
      </c>
      <c r="L3" t="str">
        <f t="shared" ref="L3:L8" si="10">PROPER(K3)</f>
        <v>Mary Jones</v>
      </c>
      <c r="M3">
        <f t="shared" ref="M3:M8" si="11">FIND(" ",L3)</f>
        <v>5</v>
      </c>
      <c r="N3">
        <f t="shared" ref="N3:O8" si="12">IF($E3=N$1,1,"")</f>
        <v>1</v>
      </c>
      <c r="O3" t="str">
        <f t="shared" si="12"/>
        <v/>
      </c>
    </row>
    <row r="4" spans="1:15" x14ac:dyDescent="0.35">
      <c r="A4" s="1" t="s">
        <v>5</v>
      </c>
      <c r="B4" t="str">
        <f t="shared" si="0"/>
        <v>James</v>
      </c>
      <c r="C4" t="str">
        <f t="shared" si="1"/>
        <v>Mattiews</v>
      </c>
      <c r="D4" t="str">
        <f t="shared" si="2"/>
        <v>83 Huntington Av</v>
      </c>
      <c r="E4" t="str">
        <f t="shared" si="3"/>
        <v>Boston</v>
      </c>
      <c r="F4" t="str">
        <f t="shared" si="4"/>
        <v>MA</v>
      </c>
      <c r="G4" t="str">
        <f t="shared" si="5"/>
        <v>02777</v>
      </c>
      <c r="H4" s="4">
        <f t="shared" si="6"/>
        <v>15</v>
      </c>
      <c r="I4" s="4">
        <f t="shared" si="7"/>
        <v>33</v>
      </c>
      <c r="J4" s="4">
        <f t="shared" si="8"/>
        <v>41</v>
      </c>
      <c r="K4" t="str">
        <f t="shared" si="9"/>
        <v>James Mattiews</v>
      </c>
      <c r="L4" t="str">
        <f t="shared" si="10"/>
        <v>James Mattiews</v>
      </c>
      <c r="M4">
        <f t="shared" si="11"/>
        <v>6</v>
      </c>
      <c r="N4">
        <f t="shared" si="12"/>
        <v>1</v>
      </c>
      <c r="O4" t="str">
        <f t="shared" si="12"/>
        <v/>
      </c>
    </row>
    <row r="5" spans="1:15" x14ac:dyDescent="0.35">
      <c r="A5" s="2" t="s">
        <v>11</v>
      </c>
      <c r="B5" t="str">
        <f t="shared" si="0"/>
        <v>Emma</v>
      </c>
      <c r="C5" t="str">
        <f t="shared" si="1"/>
        <v>Taylor</v>
      </c>
      <c r="D5" t="str">
        <f t="shared" si="2"/>
        <v>87 Read St</v>
      </c>
      <c r="E5" t="str">
        <f t="shared" si="3"/>
        <v>Oklahoma</v>
      </c>
      <c r="F5" t="str">
        <f t="shared" si="4"/>
        <v>OK</v>
      </c>
      <c r="G5" t="str">
        <f t="shared" si="5"/>
        <v>73102</v>
      </c>
      <c r="H5" s="4">
        <f>FIND(",",A5)</f>
        <v>12</v>
      </c>
      <c r="I5" s="4">
        <f t="shared" si="7"/>
        <v>24</v>
      </c>
      <c r="J5" s="4">
        <f t="shared" si="8"/>
        <v>34</v>
      </c>
      <c r="K5" t="str">
        <f t="shared" si="9"/>
        <v>Emma Taylor</v>
      </c>
      <c r="L5" t="str">
        <f t="shared" si="10"/>
        <v>Emma Taylor</v>
      </c>
      <c r="M5">
        <f t="shared" si="11"/>
        <v>5</v>
      </c>
      <c r="N5" t="str">
        <f t="shared" si="12"/>
        <v/>
      </c>
      <c r="O5">
        <f t="shared" si="12"/>
        <v>1</v>
      </c>
    </row>
    <row r="6" spans="1:15" x14ac:dyDescent="0.35">
      <c r="A6" s="2" t="s">
        <v>12</v>
      </c>
      <c r="B6" t="str">
        <f t="shared" si="0"/>
        <v>Bob</v>
      </c>
      <c r="C6" t="str">
        <f t="shared" si="1"/>
        <v>Vicks</v>
      </c>
      <c r="D6" t="str">
        <f t="shared" si="2"/>
        <v>311 Washington St</v>
      </c>
      <c r="E6" t="str">
        <f t="shared" si="3"/>
        <v>Oklahoma</v>
      </c>
      <c r="F6" t="str">
        <f t="shared" si="4"/>
        <v>OK</v>
      </c>
      <c r="G6" t="str">
        <f t="shared" si="5"/>
        <v>73102</v>
      </c>
      <c r="H6" s="4">
        <f t="shared" si="6"/>
        <v>10</v>
      </c>
      <c r="I6" s="4">
        <f t="shared" si="7"/>
        <v>29</v>
      </c>
      <c r="J6" s="4">
        <f t="shared" si="8"/>
        <v>39</v>
      </c>
      <c r="K6" t="str">
        <f t="shared" si="9"/>
        <v>Bob Vicks</v>
      </c>
      <c r="L6" t="str">
        <f t="shared" si="10"/>
        <v>Bob Vicks</v>
      </c>
      <c r="M6">
        <f t="shared" si="11"/>
        <v>4</v>
      </c>
      <c r="N6" t="str">
        <f t="shared" si="12"/>
        <v/>
      </c>
      <c r="O6">
        <f t="shared" si="12"/>
        <v>1</v>
      </c>
    </row>
    <row r="7" spans="1:15" x14ac:dyDescent="0.35">
      <c r="A7" s="1" t="s">
        <v>9</v>
      </c>
      <c r="B7" t="str">
        <f t="shared" si="0"/>
        <v>Lily</v>
      </c>
      <c r="C7" t="str">
        <f t="shared" si="1"/>
        <v>Stelli</v>
      </c>
      <c r="D7" t="str">
        <f t="shared" si="2"/>
        <v>231 Mass Av</v>
      </c>
      <c r="E7" t="str">
        <f t="shared" si="3"/>
        <v>Boston</v>
      </c>
      <c r="F7" t="str">
        <f t="shared" si="4"/>
        <v>MA</v>
      </c>
      <c r="G7" t="str">
        <f t="shared" si="5"/>
        <v>02777</v>
      </c>
      <c r="H7" s="4">
        <f t="shared" si="6"/>
        <v>12</v>
      </c>
      <c r="I7" s="4">
        <f t="shared" si="7"/>
        <v>25</v>
      </c>
      <c r="J7" s="4">
        <f t="shared" si="8"/>
        <v>33</v>
      </c>
      <c r="K7" t="str">
        <f t="shared" si="9"/>
        <v>Lily Stelli</v>
      </c>
      <c r="L7" t="str">
        <f t="shared" si="10"/>
        <v>Lily Stelli</v>
      </c>
      <c r="M7">
        <f t="shared" si="11"/>
        <v>5</v>
      </c>
      <c r="N7">
        <f t="shared" si="12"/>
        <v>1</v>
      </c>
      <c r="O7" t="str">
        <f t="shared" si="12"/>
        <v/>
      </c>
    </row>
    <row r="8" spans="1:15" x14ac:dyDescent="0.35">
      <c r="A8" s="1" t="s">
        <v>13</v>
      </c>
      <c r="B8" t="str">
        <f t="shared" si="0"/>
        <v>Natalia</v>
      </c>
      <c r="C8" t="str">
        <f t="shared" si="1"/>
        <v>Kelly</v>
      </c>
      <c r="D8" t="str">
        <f t="shared" si="2"/>
        <v>231 Stelly Av</v>
      </c>
      <c r="E8" t="str">
        <f t="shared" si="3"/>
        <v>Boston</v>
      </c>
      <c r="F8" t="str">
        <f t="shared" si="4"/>
        <v>MA</v>
      </c>
      <c r="G8" t="str">
        <f t="shared" si="5"/>
        <v>02777</v>
      </c>
      <c r="H8" s="4">
        <f t="shared" si="6"/>
        <v>14</v>
      </c>
      <c r="I8" s="4">
        <f t="shared" si="7"/>
        <v>29</v>
      </c>
      <c r="J8" s="4">
        <f t="shared" si="8"/>
        <v>37</v>
      </c>
      <c r="K8" t="str">
        <f t="shared" si="9"/>
        <v>Natalia kelly</v>
      </c>
      <c r="L8" t="str">
        <f t="shared" si="10"/>
        <v>Natalia Kelly</v>
      </c>
      <c r="M8">
        <f t="shared" si="11"/>
        <v>8</v>
      </c>
      <c r="N8">
        <f t="shared" si="12"/>
        <v>1</v>
      </c>
      <c r="O8" t="str">
        <f t="shared" si="12"/>
        <v/>
      </c>
    </row>
    <row r="9" spans="1:15" x14ac:dyDescent="0.35">
      <c r="N9">
        <f>SUM(N2:N8)</f>
        <v>4</v>
      </c>
      <c r="O9">
        <f>SUM(O2:O8)</f>
        <v>3</v>
      </c>
    </row>
    <row r="10" spans="1:15" x14ac:dyDescent="0.35">
      <c r="N10">
        <f>COUNTIF(E2:E8,"=Boston")</f>
        <v>4</v>
      </c>
    </row>
  </sheetData>
  <pageMargins left="0.75" right="0.75" top="1" bottom="1" header="0.5" footer="0.5"/>
  <pageSetup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Address Data</vt:lpstr>
      <vt:lpstr>Solution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Ghita Amor</dc:creator>
  <cp:lastModifiedBy>Martin Schedlbauer</cp:lastModifiedBy>
  <dcterms:created xsi:type="dcterms:W3CDTF">2015-02-08T17:12:13Z</dcterms:created>
  <dcterms:modified xsi:type="dcterms:W3CDTF">2015-02-09T19:52:44Z</dcterms:modified>
</cp:coreProperties>
</file>